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135" tabRatio="923"/>
  </bookViews>
  <sheets>
    <sheet name="2024" sheetId="23" r:id="rId1"/>
  </sheets>
  <definedNames>
    <definedName name="_xlnm.Print_Area" localSheetId="0">'2024'!$A$1:$F$38</definedName>
  </definedNames>
  <calcPr calcId="125725"/>
</workbook>
</file>

<file path=xl/calcChain.xml><?xml version="1.0" encoding="utf-8"?>
<calcChain xmlns="http://schemas.openxmlformats.org/spreadsheetml/2006/main">
  <c r="E6" i="23"/>
  <c r="A20"/>
  <c r="F7" l="1"/>
  <c r="D7" l="1"/>
  <c r="E7" s="1"/>
</calcChain>
</file>

<file path=xl/sharedStrings.xml><?xml version="1.0" encoding="utf-8"?>
<sst xmlns="http://schemas.openxmlformats.org/spreadsheetml/2006/main" count="38" uniqueCount="37">
  <si>
    <t>Наименование филиала</t>
  </si>
  <si>
    <t>№ договора, дата договора</t>
  </si>
  <si>
    <t>Контрагент по договору (Продавец)</t>
  </si>
  <si>
    <t>для ОАО "ФСК ЕЭС"</t>
  </si>
  <si>
    <t>по ставке на оплату потерь</t>
  </si>
  <si>
    <t>по ставке на оплату мощности</t>
  </si>
  <si>
    <t>Итого</t>
  </si>
  <si>
    <t>Перечень регламентирующих документов</t>
  </si>
  <si>
    <t>Объём  (млн. кВтч/МВт)</t>
  </si>
  <si>
    <t>Средневзвешенная цена покупки (руб/кВтч, руб./МВт/мес)</t>
  </si>
  <si>
    <t xml:space="preserve">абз.3 п. 19 "г" ПП РФ № 24 от 21.01.2004  </t>
  </si>
  <si>
    <t>Средняя цена электрической энергии с начала года, руб./кВтч без НДС</t>
  </si>
  <si>
    <t>Объём потерь (тыс. кВтч)</t>
  </si>
  <si>
    <t>Стоимость потерь электрической энергии, тыс.руб. без НДС</t>
  </si>
  <si>
    <t>ООО "ИВЭЛС"</t>
  </si>
  <si>
    <t>Итого ООО "ИВЭЛС"</t>
  </si>
  <si>
    <t>ООО "ЭСК Гарант"</t>
  </si>
  <si>
    <t>№ ЭСК-34-КП от 15.08.2017г.</t>
  </si>
  <si>
    <t>Всего</t>
  </si>
  <si>
    <t>В том числе по уровню напряжения, тыс. кВтч</t>
  </si>
  <si>
    <t>ВН</t>
  </si>
  <si>
    <t>СН1</t>
  </si>
  <si>
    <t>СН2</t>
  </si>
  <si>
    <t>НН</t>
  </si>
  <si>
    <t xml:space="preserve">В 2020 г. ООО «ИВЭЛС» приобрело у Гарантирующего поставщика электрической энергии с целью компенсации потерь в объеме </t>
  </si>
  <si>
    <t>Мероприятия по снижению размеров потерь в сетях ООО "ИВЭЛС"</t>
  </si>
  <si>
    <t>• Организационные мероприятия по установке и допуску приборов учёта электроэнергии;</t>
  </si>
  <si>
    <t>• Отключение в режимах малых нагрузок трансформаторов на подстанциях с двумя и более трансформаторами;</t>
  </si>
  <si>
    <t xml:space="preserve">• 	Замена приборов учета электрической энергии на приборы с повышенными классами точности;_x000D_
</t>
  </si>
  <si>
    <t>• Перенос приборов учета электрической энергии на границы балансовой принадлежности;</t>
  </si>
  <si>
    <t xml:space="preserve">• 	Установка (замена) пофидерного учета на ТП;_x000D_
</t>
  </si>
  <si>
    <t>Мероприятия по снижению коммерческих потерь электрической энергии</t>
  </si>
  <si>
    <t xml:space="preserve">• 	Разработка индивидуальной программы обследования фидеров 0,4 кВ с наибольшим небалансом;_x000D_
</t>
  </si>
  <si>
    <t xml:space="preserve">• 	Выявление неучтенной электрической энергии в результате проведения проверок;_x000D_
</t>
  </si>
  <si>
    <t>• Составление и анализ небалансов электрической энергии по подстанциям и участкам сетей;</t>
  </si>
  <si>
    <t>• Снижение расхода электрической энергии на собственные нужды подстанций с уровнем напряжения выше 20кВ;</t>
  </si>
  <si>
    <t>О закупке ООО "Ивановские электрические сети" электрической энергии для компенсации потерь в сетях и её стоимости за 2024 год</t>
  </si>
</sst>
</file>

<file path=xl/styles.xml><?xml version="1.0" encoding="utf-8"?>
<styleSheet xmlns="http://schemas.openxmlformats.org/spreadsheetml/2006/main">
  <numFmts count="9">
    <numFmt numFmtId="164" formatCode="_-* #,##0.00_р_._-;\-* #,##0.00_р_._-;_-* &quot;-&quot;??_р_._-;_-@_-"/>
    <numFmt numFmtId="165" formatCode="#,##0.0"/>
    <numFmt numFmtId="166" formatCode="_-* #,##0.0000_р_._-;\-* #,##0.0000_р_._-;_-* &quot;-&quot;??_р_._-;_-@_-"/>
    <numFmt numFmtId="167" formatCode="_-* #,##0.0000000_р_._-;\-* #,##0.0000000_р_._-;_-* &quot;-&quot;???????_р_._-;_-@_-"/>
    <numFmt numFmtId="168" formatCode="_-* #,##0.000000000_р_._-;\-* #,##0.000000000_р_._-;_-* &quot;-&quot;??_р_._-;_-@_-"/>
    <numFmt numFmtId="169" formatCode="_-* #,##0.000000_р_._-;\-* #,##0.000000_р_._-;_-* &quot;-&quot;??_р_._-;_-@_-"/>
    <numFmt numFmtId="170" formatCode="#,##0_ ;\-#,##0\ "/>
    <numFmt numFmtId="171" formatCode="#,##0.0000000_ ;\-#,##0.0000000\ "/>
    <numFmt numFmtId="172" formatCode="#,##0.00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999999"/>
      </left>
      <right/>
      <top/>
      <bottom style="medium">
        <color indexed="64"/>
      </bottom>
      <diagonal/>
    </border>
    <border>
      <left style="medium">
        <color rgb="FF99999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/>
    <xf numFmtId="2" fontId="3" fillId="0" borderId="0" xfId="0" applyNumberFormat="1" applyFont="1"/>
    <xf numFmtId="0" fontId="8" fillId="0" borderId="2" xfId="0" applyFont="1" applyBorder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/>
    </xf>
    <xf numFmtId="165" fontId="8" fillId="0" borderId="3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4" fontId="3" fillId="0" borderId="0" xfId="0" applyNumberFormat="1" applyFont="1"/>
    <xf numFmtId="167" fontId="3" fillId="0" borderId="0" xfId="0" applyNumberFormat="1" applyFont="1"/>
    <xf numFmtId="164" fontId="3" fillId="0" borderId="0" xfId="4" applyFont="1"/>
    <xf numFmtId="166" fontId="3" fillId="0" borderId="0" xfId="4" applyNumberFormat="1" applyFont="1"/>
    <xf numFmtId="168" fontId="3" fillId="0" borderId="0" xfId="4" applyNumberFormat="1" applyFont="1"/>
    <xf numFmtId="169" fontId="3" fillId="0" borderId="0" xfId="4" applyNumberFormat="1" applyFont="1"/>
    <xf numFmtId="170" fontId="3" fillId="0" borderId="0" xfId="0" applyNumberFormat="1" applyFont="1"/>
    <xf numFmtId="171" fontId="3" fillId="0" borderId="0" xfId="0" applyNumberFormat="1" applyFont="1"/>
    <xf numFmtId="0" fontId="7" fillId="0" borderId="11" xfId="0" applyFont="1" applyBorder="1"/>
    <xf numFmtId="0" fontId="6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 wrapText="1"/>
    </xf>
    <xf numFmtId="172" fontId="7" fillId="0" borderId="12" xfId="4" applyNumberFormat="1" applyFont="1" applyBorder="1" applyAlignment="1">
      <alignment horizontal="center" vertical="center"/>
    </xf>
    <xf numFmtId="172" fontId="7" fillId="0" borderId="13" xfId="4" applyNumberFormat="1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left" vertical="center" wrapText="1"/>
    </xf>
    <xf numFmtId="172" fontId="4" fillId="0" borderId="15" xfId="4" applyNumberFormat="1" applyFont="1" applyBorder="1" applyAlignment="1">
      <alignment horizontal="center" vertical="center"/>
    </xf>
    <xf numFmtId="172" fontId="8" fillId="0" borderId="16" xfId="4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72" fontId="8" fillId="0" borderId="15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172" fontId="11" fillId="0" borderId="18" xfId="0" applyNumberFormat="1" applyFont="1" applyBorder="1" applyAlignment="1">
      <alignment horizontal="center" wrapText="1"/>
    </xf>
    <xf numFmtId="172" fontId="11" fillId="0" borderId="21" xfId="0" applyNumberFormat="1" applyFont="1" applyBorder="1" applyAlignment="1">
      <alignment horizontal="center" wrapText="1"/>
    </xf>
    <xf numFmtId="172" fontId="11" fillId="0" borderId="22" xfId="0" applyNumberFormat="1" applyFont="1" applyBorder="1" applyAlignment="1">
      <alignment horizontal="center" wrapText="1"/>
    </xf>
    <xf numFmtId="172" fontId="11" fillId="0" borderId="23" xfId="0" applyNumberFormat="1" applyFont="1" applyBorder="1" applyAlignment="1">
      <alignment horizontal="center" wrapText="1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72" fontId="11" fillId="0" borderId="0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1" fillId="0" borderId="17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view="pageBreakPreview" zoomScale="70" zoomScaleNormal="70" zoomScaleSheetLayoutView="70" workbookViewId="0">
      <selection activeCell="G39" sqref="G39"/>
    </sheetView>
  </sheetViews>
  <sheetFormatPr defaultRowHeight="16.5"/>
  <cols>
    <col min="1" max="1" width="35" style="1" customWidth="1"/>
    <col min="2" max="2" width="33.42578125" style="1" customWidth="1"/>
    <col min="3" max="3" width="32" style="1" customWidth="1"/>
    <col min="4" max="4" width="18.42578125" style="1" customWidth="1"/>
    <col min="5" max="5" width="22.42578125" style="1" customWidth="1"/>
    <col min="6" max="6" width="18.140625" style="1" customWidth="1"/>
    <col min="7" max="7" width="15.5703125" style="1" bestFit="1" customWidth="1"/>
    <col min="8" max="9" width="17.7109375" style="1" bestFit="1" customWidth="1"/>
    <col min="10" max="10" width="16.85546875" style="1" customWidth="1"/>
    <col min="11" max="11" width="17.7109375" style="1" bestFit="1" customWidth="1"/>
    <col min="12" max="16384" width="9.140625" style="1"/>
  </cols>
  <sheetData>
    <row r="1" spans="1:10">
      <c r="A1" s="7"/>
      <c r="F1" s="2" t="s">
        <v>10</v>
      </c>
    </row>
    <row r="3" spans="1:10" ht="29.25" customHeight="1">
      <c r="A3" s="59" t="s">
        <v>36</v>
      </c>
      <c r="B3" s="59"/>
      <c r="C3" s="59"/>
      <c r="D3" s="59"/>
      <c r="E3" s="59"/>
      <c r="F3" s="59"/>
    </row>
    <row r="4" spans="1:10" ht="18.75" thickBot="1">
      <c r="B4" s="8"/>
      <c r="C4" s="8"/>
      <c r="D4" s="8"/>
      <c r="E4" s="8"/>
    </row>
    <row r="5" spans="1:10" s="4" customFormat="1" ht="85.5" customHeight="1" thickBot="1">
      <c r="A5" s="34" t="s">
        <v>0</v>
      </c>
      <c r="B5" s="35" t="s">
        <v>1</v>
      </c>
      <c r="C5" s="35" t="s">
        <v>2</v>
      </c>
      <c r="D5" s="35" t="s">
        <v>12</v>
      </c>
      <c r="E5" s="35" t="s">
        <v>11</v>
      </c>
      <c r="F5" s="36" t="s">
        <v>13</v>
      </c>
    </row>
    <row r="6" spans="1:10" ht="17.25" thickBot="1">
      <c r="A6" s="29" t="s">
        <v>14</v>
      </c>
      <c r="B6" s="30" t="s">
        <v>17</v>
      </c>
      <c r="C6" s="31" t="s">
        <v>16</v>
      </c>
      <c r="D6" s="32">
        <v>18152.560000000001</v>
      </c>
      <c r="E6" s="37">
        <f>F6/D6</f>
        <v>3.3472349393143448</v>
      </c>
      <c r="F6" s="33">
        <v>60760.883070000003</v>
      </c>
      <c r="G6" s="16"/>
      <c r="H6" s="17"/>
      <c r="I6" s="21"/>
      <c r="J6" s="20"/>
    </row>
    <row r="7" spans="1:10" ht="17.25" thickBot="1">
      <c r="A7" s="24" t="s">
        <v>15</v>
      </c>
      <c r="B7" s="25"/>
      <c r="C7" s="26"/>
      <c r="D7" s="27">
        <f>D6</f>
        <v>18152.560000000001</v>
      </c>
      <c r="E7" s="27">
        <f>F7/D7</f>
        <v>3.3472349393143448</v>
      </c>
      <c r="F7" s="28">
        <f>F6</f>
        <v>60760.883070000003</v>
      </c>
      <c r="G7" s="16"/>
      <c r="H7" s="19"/>
    </row>
    <row r="8" spans="1:10">
      <c r="D8" s="12"/>
      <c r="E8" s="5"/>
      <c r="F8" s="5"/>
      <c r="H8" s="18"/>
    </row>
    <row r="9" spans="1:10">
      <c r="F9" s="22"/>
      <c r="H9" s="5"/>
      <c r="J9" s="5"/>
    </row>
    <row r="10" spans="1:10" ht="18.75" hidden="1" thickBot="1">
      <c r="A10" s="1" t="s">
        <v>3</v>
      </c>
      <c r="B10" s="8"/>
      <c r="C10" s="8"/>
      <c r="D10" s="8"/>
      <c r="E10" s="8"/>
    </row>
    <row r="11" spans="1:10" s="3" customFormat="1" ht="85.5" hidden="1" customHeight="1">
      <c r="A11" s="13" t="s">
        <v>0</v>
      </c>
      <c r="B11" s="60" t="s">
        <v>7</v>
      </c>
      <c r="C11" s="61"/>
      <c r="D11" s="14" t="s">
        <v>8</v>
      </c>
      <c r="E11" s="14" t="s">
        <v>9</v>
      </c>
      <c r="F11" s="15"/>
    </row>
    <row r="12" spans="1:10" hidden="1">
      <c r="A12" s="6" t="s">
        <v>4</v>
      </c>
      <c r="B12" s="57"/>
      <c r="C12" s="58"/>
      <c r="D12" s="9"/>
      <c r="E12" s="10"/>
      <c r="F12" s="11"/>
    </row>
    <row r="13" spans="1:10" hidden="1">
      <c r="A13" s="6" t="s">
        <v>5</v>
      </c>
      <c r="B13" s="57"/>
      <c r="C13" s="58"/>
      <c r="D13" s="9"/>
      <c r="E13" s="10"/>
      <c r="F13" s="11"/>
    </row>
    <row r="14" spans="1:10" hidden="1">
      <c r="A14" s="6" t="s">
        <v>6</v>
      </c>
      <c r="B14" s="57"/>
      <c r="C14" s="58"/>
      <c r="D14" s="9"/>
      <c r="E14" s="10"/>
      <c r="F14" s="11"/>
    </row>
    <row r="16" spans="1:10">
      <c r="F16" s="23"/>
    </row>
    <row r="17" spans="1:6" ht="17.25" thickBot="1">
      <c r="A17" s="55" t="s">
        <v>24</v>
      </c>
      <c r="B17" s="55"/>
      <c r="C17" s="55"/>
      <c r="D17" s="55"/>
      <c r="E17" s="55"/>
    </row>
    <row r="18" spans="1:6" ht="17.25" thickBot="1">
      <c r="A18" s="50" t="s">
        <v>18</v>
      </c>
      <c r="B18" s="52" t="s">
        <v>19</v>
      </c>
      <c r="C18" s="53"/>
      <c r="D18" s="53"/>
      <c r="E18" s="54"/>
    </row>
    <row r="19" spans="1:6" ht="17.25" thickBot="1">
      <c r="A19" s="51"/>
      <c r="B19" s="38" t="s">
        <v>20</v>
      </c>
      <c r="C19" s="39" t="s">
        <v>21</v>
      </c>
      <c r="D19" s="39" t="s">
        <v>22</v>
      </c>
      <c r="E19" s="40" t="s">
        <v>23</v>
      </c>
    </row>
    <row r="20" spans="1:6" ht="17.25" thickBot="1">
      <c r="A20" s="41">
        <f>B20+C20+D20+E20</f>
        <v>18152.831999999999</v>
      </c>
      <c r="B20" s="42">
        <v>4397.125</v>
      </c>
      <c r="C20" s="43">
        <v>7393.299</v>
      </c>
      <c r="D20" s="43">
        <v>5182.1549999999997</v>
      </c>
      <c r="E20" s="44">
        <v>1180.2529999999999</v>
      </c>
    </row>
    <row r="21" spans="1:6">
      <c r="A21" s="48"/>
      <c r="B21" s="48"/>
      <c r="C21" s="48"/>
      <c r="D21" s="48"/>
      <c r="E21" s="48"/>
    </row>
    <row r="23" spans="1:6" ht="17.25">
      <c r="A23" s="49" t="s">
        <v>25</v>
      </c>
      <c r="B23" s="49"/>
      <c r="C23" s="49"/>
      <c r="D23" s="49"/>
      <c r="E23" s="49"/>
      <c r="F23" s="49"/>
    </row>
    <row r="25" spans="1:6" ht="17.25">
      <c r="A25" s="56" t="s">
        <v>26</v>
      </c>
      <c r="B25" s="56"/>
      <c r="C25" s="56"/>
      <c r="D25" s="56"/>
      <c r="E25" s="56"/>
      <c r="F25" s="56"/>
    </row>
    <row r="26" spans="1:6" ht="17.25">
      <c r="A26" s="47" t="s">
        <v>27</v>
      </c>
      <c r="B26" s="45"/>
      <c r="C26" s="45"/>
      <c r="D26" s="45"/>
      <c r="E26" s="45"/>
      <c r="F26" s="45"/>
    </row>
    <row r="27" spans="1:6" ht="17.25">
      <c r="A27" s="47" t="s">
        <v>28</v>
      </c>
    </row>
    <row r="28" spans="1:6" ht="17.25">
      <c r="A28" s="47" t="s">
        <v>29</v>
      </c>
    </row>
    <row r="29" spans="1:6" ht="17.25">
      <c r="A29" s="47" t="s">
        <v>30</v>
      </c>
    </row>
    <row r="32" spans="1:6" ht="17.25">
      <c r="A32" s="49" t="s">
        <v>31</v>
      </c>
      <c r="B32" s="49"/>
      <c r="C32" s="49"/>
      <c r="D32" s="49"/>
      <c r="E32" s="49"/>
      <c r="F32" s="49"/>
    </row>
    <row r="33" spans="1:6" ht="17.25">
      <c r="A33" s="46"/>
      <c r="B33" s="46"/>
      <c r="C33" s="46"/>
      <c r="D33" s="46"/>
      <c r="E33" s="46"/>
      <c r="F33" s="46"/>
    </row>
    <row r="34" spans="1:6" ht="17.25">
      <c r="A34" s="47" t="s">
        <v>33</v>
      </c>
    </row>
    <row r="35" spans="1:6" ht="17.25">
      <c r="A35" s="47" t="s">
        <v>34</v>
      </c>
    </row>
    <row r="36" spans="1:6" ht="17.25">
      <c r="A36" s="47" t="s">
        <v>32</v>
      </c>
    </row>
    <row r="37" spans="1:6" ht="17.25">
      <c r="A37" s="47" t="s">
        <v>35</v>
      </c>
    </row>
  </sheetData>
  <mergeCells count="11">
    <mergeCell ref="B14:C14"/>
    <mergeCell ref="A3:F3"/>
    <mergeCell ref="B11:C11"/>
    <mergeCell ref="B12:C12"/>
    <mergeCell ref="B13:C13"/>
    <mergeCell ref="A32:F32"/>
    <mergeCell ref="A18:A19"/>
    <mergeCell ref="B18:E18"/>
    <mergeCell ref="A17:E17"/>
    <mergeCell ref="A23:F23"/>
    <mergeCell ref="A25:F25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Илья</cp:lastModifiedBy>
  <dcterms:created xsi:type="dcterms:W3CDTF">2015-04-01T08:30:50Z</dcterms:created>
  <dcterms:modified xsi:type="dcterms:W3CDTF">2025-03-24T10:43:42Z</dcterms:modified>
</cp:coreProperties>
</file>